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srivastava\Desktop\"/>
    </mc:Choice>
  </mc:AlternateContent>
  <bookViews>
    <workbookView xWindow="0" yWindow="0" windowWidth="20490" windowHeight="7620"/>
  </bookViews>
  <sheets>
    <sheet name="SOR" sheetId="1" r:id="rId1"/>
  </sheets>
  <definedNames>
    <definedName name="_xlnm.Print_Area" localSheetId="0">SOR!$A$1:$I$14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0" i="1"/>
  <c r="I9" i="1"/>
  <c r="H13" i="1"/>
  <c r="I13" i="1" s="1"/>
  <c r="H12" i="1"/>
  <c r="H11" i="1"/>
  <c r="I11" i="1" s="1"/>
  <c r="H10" i="1"/>
  <c r="H9" i="1"/>
  <c r="I8" i="1"/>
  <c r="H8" i="1"/>
  <c r="J11" i="1" l="1"/>
  <c r="J10" i="1"/>
  <c r="J9" i="1"/>
  <c r="J12" i="1" l="1"/>
  <c r="J13" i="1" l="1"/>
  <c r="E14" i="1" s="1"/>
  <c r="J8" i="1" l="1"/>
</calcChain>
</file>

<file path=xl/sharedStrings.xml><?xml version="1.0" encoding="utf-8"?>
<sst xmlns="http://schemas.openxmlformats.org/spreadsheetml/2006/main" count="39" uniqueCount="34">
  <si>
    <r>
      <rPr>
        <b/>
        <sz val="12"/>
        <color theme="6" tint="-0.499984740745262"/>
        <rFont val="Times New Roman"/>
        <family val="1"/>
      </rPr>
      <t xml:space="preserve"> INDRAPRASTHA GAS LIMITED</t>
    </r>
    <r>
      <rPr>
        <b/>
        <sz val="12"/>
        <rFont val="Times New Roman"/>
        <family val="1"/>
      </rPr>
      <t xml:space="preserve">
IGL Bhawan, 4, Community Center,
Sector 9, R.K.Puram, New Delhi-110022</t>
    </r>
  </si>
  <si>
    <t>Name of Bidder:</t>
  </si>
  <si>
    <t>Bid Currency:</t>
  </si>
  <si>
    <t>INR</t>
  </si>
  <si>
    <t>S. No.</t>
  </si>
  <si>
    <t>Unit</t>
  </si>
  <si>
    <t>Qty</t>
  </si>
  <si>
    <t>HSN Code</t>
  </si>
  <si>
    <t xml:space="preserve"> GST Rate (in %)</t>
  </si>
  <si>
    <t>SOR Item Description</t>
  </si>
  <si>
    <t>Note:</t>
  </si>
  <si>
    <t>Nos.</t>
  </si>
  <si>
    <t>O365 E1 Plus sub per user</t>
  </si>
  <si>
    <t>Exchange Online P1  sub per user</t>
  </si>
  <si>
    <t xml:space="preserve">Defender O365 P1 sub per user </t>
  </si>
  <si>
    <t xml:space="preserve">Azure Active Directory premium p1 sub per user  </t>
  </si>
  <si>
    <t>Support services</t>
  </si>
  <si>
    <t xml:space="preserve">Grand Total (in Rs.)
</t>
  </si>
  <si>
    <t>1. Bidder must duly fill the HSN code for each service mentioned in the provided SOR.</t>
  </si>
  <si>
    <t>2. Evaluation will be done on totality basis.</t>
  </si>
  <si>
    <r>
      <t xml:space="preserve"> TENDER DOCUMENT NO. IGL/ET2/CP/</t>
    </r>
    <r>
      <rPr>
        <b/>
        <sz val="12"/>
        <color theme="1"/>
        <rFont val="Times New Roman"/>
        <family val="1"/>
      </rPr>
      <t>CM17634</t>
    </r>
    <r>
      <rPr>
        <b/>
        <sz val="12"/>
        <rFont val="Times New Roman"/>
        <family val="1"/>
      </rPr>
      <t xml:space="preserve">
MICROSOFT CLOUD BASED EMAIL SERVICES WITH ENHANCED 
FEATURES &amp; SECURITY FOR IGL
</t>
    </r>
  </si>
  <si>
    <t xml:space="preserve">Schedule of Rates </t>
  </si>
  <si>
    <t>REVISED SCHEDULE OF RATES
Fields shaded YELLOW are to be quoted by bidder for arriving at final quote</t>
  </si>
  <si>
    <t>Basic Unit Rate Annualy (INR)</t>
  </si>
  <si>
    <t>Total Unit Rate incl GST (INR) Annualy</t>
  </si>
  <si>
    <t xml:space="preserve">Total Amount (INR) Annualy </t>
  </si>
  <si>
    <t>Total Amount (INR) for 03 years</t>
  </si>
  <si>
    <t>F</t>
  </si>
  <si>
    <t>G</t>
  </si>
  <si>
    <t>H=F*(1+G)</t>
  </si>
  <si>
    <t>I=H*D</t>
  </si>
  <si>
    <t>D</t>
  </si>
  <si>
    <t>J=I*3 (except for Item no. 5)</t>
  </si>
  <si>
    <t>One Time Implementation charges ( for 03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</si>
</sst>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6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quotePrefix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67235</xdr:rowOff>
    </xdr:from>
    <xdr:to>
      <xdr:col>1</xdr:col>
      <xdr:colOff>358588</xdr:colOff>
      <xdr:row>0</xdr:row>
      <xdr:rowOff>772428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67235"/>
          <a:ext cx="793937" cy="705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7"/>
  <sheetViews>
    <sheetView tabSelected="1" zoomScale="85" zoomScaleNormal="85" zoomScaleSheetLayoutView="85" workbookViewId="0">
      <selection activeCell="F17" sqref="F17"/>
    </sheetView>
  </sheetViews>
  <sheetFormatPr defaultRowHeight="15.75" x14ac:dyDescent="0.25"/>
  <cols>
    <col min="1" max="1" width="8.7109375" style="7" customWidth="1"/>
    <col min="2" max="2" width="49.85546875" style="7" customWidth="1"/>
    <col min="3" max="3" width="17.5703125" style="7" customWidth="1"/>
    <col min="4" max="4" width="13.7109375" style="11" customWidth="1"/>
    <col min="5" max="5" width="18.42578125" style="8" customWidth="1"/>
    <col min="6" max="6" width="20.140625" style="9" customWidth="1"/>
    <col min="7" max="7" width="19.85546875" style="9" customWidth="1"/>
    <col min="8" max="8" width="18.28515625" style="9" customWidth="1"/>
    <col min="9" max="9" width="25.140625" style="9" customWidth="1"/>
    <col min="10" max="10" width="19.85546875" style="7" customWidth="1"/>
    <col min="11" max="16384" width="9.140625" style="7"/>
  </cols>
  <sheetData>
    <row r="1" spans="1:10" ht="69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0" ht="58.5" customHeight="1" x14ac:dyDescent="0.25">
      <c r="A2" s="28" t="s">
        <v>20</v>
      </c>
      <c r="B2" s="28"/>
      <c r="C2" s="28"/>
      <c r="D2" s="28"/>
      <c r="E2" s="28"/>
      <c r="F2" s="28"/>
      <c r="G2" s="28"/>
      <c r="H2" s="28"/>
      <c r="I2" s="28"/>
    </row>
    <row r="3" spans="1:10" ht="42" customHeight="1" x14ac:dyDescent="0.25">
      <c r="A3" s="29" t="s">
        <v>22</v>
      </c>
      <c r="B3" s="30"/>
      <c r="C3" s="30"/>
      <c r="D3" s="30"/>
      <c r="E3" s="30"/>
      <c r="F3" s="30"/>
      <c r="G3" s="30"/>
      <c r="H3" s="30"/>
      <c r="I3" s="30"/>
    </row>
    <row r="4" spans="1:10" ht="26.25" customHeight="1" x14ac:dyDescent="0.25">
      <c r="A4" s="24" t="s">
        <v>1</v>
      </c>
      <c r="B4" s="24"/>
      <c r="C4" s="24"/>
      <c r="D4" s="24"/>
      <c r="E4" s="31"/>
      <c r="F4" s="31"/>
      <c r="G4" s="31"/>
      <c r="H4" s="31"/>
      <c r="I4" s="31"/>
      <c r="J4" s="31"/>
    </row>
    <row r="5" spans="1:10" ht="26.25" customHeight="1" x14ac:dyDescent="0.25">
      <c r="A5" s="24" t="s">
        <v>2</v>
      </c>
      <c r="B5" s="24"/>
      <c r="C5" s="24"/>
      <c r="D5" s="24"/>
      <c r="E5" s="26" t="s">
        <v>3</v>
      </c>
      <c r="F5" s="26"/>
      <c r="G5" s="26"/>
      <c r="H5" s="26"/>
      <c r="I5" s="26"/>
      <c r="J5" s="26"/>
    </row>
    <row r="6" spans="1:10" s="10" customFormat="1" ht="48" customHeight="1" x14ac:dyDescent="0.25">
      <c r="A6" s="1" t="s">
        <v>4</v>
      </c>
      <c r="B6" s="2" t="s">
        <v>9</v>
      </c>
      <c r="C6" s="1" t="s">
        <v>5</v>
      </c>
      <c r="D6" s="2" t="s">
        <v>6</v>
      </c>
      <c r="E6" s="2" t="s">
        <v>7</v>
      </c>
      <c r="F6" s="2" t="s">
        <v>23</v>
      </c>
      <c r="G6" s="2" t="s">
        <v>8</v>
      </c>
      <c r="H6" s="2" t="s">
        <v>24</v>
      </c>
      <c r="I6" s="2" t="s">
        <v>25</v>
      </c>
      <c r="J6" s="2" t="s">
        <v>26</v>
      </c>
    </row>
    <row r="7" spans="1:10" s="10" customFormat="1" ht="31.5" x14ac:dyDescent="0.25">
      <c r="A7" s="19" t="s">
        <v>21</v>
      </c>
      <c r="B7" s="19"/>
      <c r="C7" s="19"/>
      <c r="D7" s="17" t="s">
        <v>31</v>
      </c>
      <c r="E7" s="19"/>
      <c r="F7" s="17" t="s">
        <v>27</v>
      </c>
      <c r="G7" s="17" t="s">
        <v>28</v>
      </c>
      <c r="H7" s="20" t="s">
        <v>29</v>
      </c>
      <c r="I7" s="17" t="s">
        <v>30</v>
      </c>
      <c r="J7" s="21" t="s">
        <v>32</v>
      </c>
    </row>
    <row r="8" spans="1:10" s="11" customFormat="1" x14ac:dyDescent="0.25">
      <c r="A8" s="14">
        <v>1</v>
      </c>
      <c r="B8" s="13" t="s">
        <v>12</v>
      </c>
      <c r="C8" s="15" t="s">
        <v>11</v>
      </c>
      <c r="D8" s="15">
        <v>700</v>
      </c>
      <c r="E8" s="3"/>
      <c r="F8" s="4"/>
      <c r="G8" s="5"/>
      <c r="H8" s="6" t="str">
        <f>IF(COUNTBLANK(F8:G8),"Not Quoted",IF(COUNTBLANK(E8),"Enter HSN Code",F8*(1+G8)))</f>
        <v>Not Quoted</v>
      </c>
      <c r="I8" s="6" t="str">
        <f>IF(COUNTBLANK(F8:G8),"Not Quoted",IF(COUNTBLANK(E8),"Enter HSN Code",H8*D8))</f>
        <v>Not Quoted</v>
      </c>
      <c r="J8" s="18" t="str">
        <f>IF(COUNTBLANK(F8:G8),"Not Quoted",IF(COUNTBLANK(E8),"Enter HSN Code",I8*3))</f>
        <v>Not Quoted</v>
      </c>
    </row>
    <row r="9" spans="1:10" s="11" customFormat="1" x14ac:dyDescent="0.25">
      <c r="A9" s="14">
        <v>2</v>
      </c>
      <c r="B9" s="16" t="s">
        <v>13</v>
      </c>
      <c r="C9" s="15" t="s">
        <v>11</v>
      </c>
      <c r="D9" s="15">
        <v>250</v>
      </c>
      <c r="E9" s="3"/>
      <c r="F9" s="4"/>
      <c r="G9" s="5"/>
      <c r="H9" s="6" t="str">
        <f t="shared" ref="H9:H13" si="0">IF(COUNTBLANK(F9:G9),"Not Quoted",IF(COUNTBLANK(E9),"Enter HSN Code",F9*(1+G9)))</f>
        <v>Not Quoted</v>
      </c>
      <c r="I9" s="6" t="str">
        <f t="shared" ref="I9:I13" si="1">IF(COUNTBLANK(F9:G9),"Not Quoted",IF(COUNTBLANK(E9),"Enter HSN Code",H9*D9))</f>
        <v>Not Quoted</v>
      </c>
      <c r="J9" s="18" t="str">
        <f t="shared" ref="J9:J13" si="2">IF(COUNTBLANK(F9:G9),"Not Quoted",IF(COUNTBLANK(E9),"Enter HSN Code",I9*3))</f>
        <v>Not Quoted</v>
      </c>
    </row>
    <row r="10" spans="1:10" s="11" customFormat="1" x14ac:dyDescent="0.25">
      <c r="A10" s="14">
        <v>3</v>
      </c>
      <c r="B10" s="16" t="s">
        <v>14</v>
      </c>
      <c r="C10" s="15" t="s">
        <v>11</v>
      </c>
      <c r="D10" s="15">
        <v>950</v>
      </c>
      <c r="E10" s="3"/>
      <c r="F10" s="4"/>
      <c r="G10" s="5"/>
      <c r="H10" s="6" t="str">
        <f t="shared" si="0"/>
        <v>Not Quoted</v>
      </c>
      <c r="I10" s="6" t="str">
        <f t="shared" si="1"/>
        <v>Not Quoted</v>
      </c>
      <c r="J10" s="18" t="str">
        <f t="shared" si="2"/>
        <v>Not Quoted</v>
      </c>
    </row>
    <row r="11" spans="1:10" s="11" customFormat="1" x14ac:dyDescent="0.25">
      <c r="A11" s="14">
        <v>4</v>
      </c>
      <c r="B11" s="16" t="s">
        <v>15</v>
      </c>
      <c r="C11" s="15" t="s">
        <v>11</v>
      </c>
      <c r="D11" s="15">
        <v>250</v>
      </c>
      <c r="E11" s="3"/>
      <c r="F11" s="4"/>
      <c r="G11" s="5"/>
      <c r="H11" s="6" t="str">
        <f t="shared" si="0"/>
        <v>Not Quoted</v>
      </c>
      <c r="I11" s="6" t="str">
        <f t="shared" si="1"/>
        <v>Not Quoted</v>
      </c>
      <c r="J11" s="18" t="str">
        <f t="shared" si="2"/>
        <v>Not Quoted</v>
      </c>
    </row>
    <row r="12" spans="1:10" s="11" customFormat="1" x14ac:dyDescent="0.25">
      <c r="A12" s="14">
        <v>5</v>
      </c>
      <c r="B12" s="16" t="s">
        <v>33</v>
      </c>
      <c r="C12" s="15" t="s">
        <v>11</v>
      </c>
      <c r="D12" s="15">
        <v>1</v>
      </c>
      <c r="E12" s="3"/>
      <c r="F12" s="4"/>
      <c r="G12" s="5"/>
      <c r="H12" s="6" t="str">
        <f t="shared" si="0"/>
        <v>Not Quoted</v>
      </c>
      <c r="I12" s="6" t="str">
        <f t="shared" si="1"/>
        <v>Not Quoted</v>
      </c>
      <c r="J12" s="18" t="str">
        <f>IF(COUNTBLANK(F12:G12),"Not Quoted",IF(COUNTBLANK(E12),"Enter HSN Code",I12))</f>
        <v>Not Quoted</v>
      </c>
    </row>
    <row r="13" spans="1:10" s="11" customFormat="1" x14ac:dyDescent="0.25">
      <c r="A13" s="14">
        <v>6</v>
      </c>
      <c r="B13" s="16" t="s">
        <v>16</v>
      </c>
      <c r="C13" s="15" t="s">
        <v>11</v>
      </c>
      <c r="D13" s="15">
        <v>1</v>
      </c>
      <c r="E13" s="3"/>
      <c r="F13" s="4"/>
      <c r="G13" s="5"/>
      <c r="H13" s="6" t="str">
        <f t="shared" si="0"/>
        <v>Not Quoted</v>
      </c>
      <c r="I13" s="6" t="str">
        <f t="shared" si="1"/>
        <v>Not Quoted</v>
      </c>
      <c r="J13" s="18" t="str">
        <f t="shared" si="2"/>
        <v>Not Quoted</v>
      </c>
    </row>
    <row r="14" spans="1:10" s="11" customFormat="1" ht="48" customHeight="1" x14ac:dyDescent="0.25">
      <c r="A14" s="22" t="s">
        <v>17</v>
      </c>
      <c r="B14" s="23"/>
      <c r="C14" s="23"/>
      <c r="D14" s="23"/>
      <c r="E14" s="25" t="str">
        <f>IF(COUNTBLANK(F8:G13),"Not Quoted",IF(COUNTBLANK(E8:E13),"Enter HSN Code",SUM(J8:J13)))</f>
        <v>Not Quoted</v>
      </c>
      <c r="F14" s="25"/>
      <c r="G14" s="25"/>
      <c r="H14" s="25"/>
      <c r="I14" s="25"/>
      <c r="J14" s="25"/>
    </row>
    <row r="15" spans="1:10" x14ac:dyDescent="0.25">
      <c r="A15" s="12" t="s">
        <v>10</v>
      </c>
    </row>
    <row r="16" spans="1:10" x14ac:dyDescent="0.25">
      <c r="A16" s="12" t="s">
        <v>18</v>
      </c>
    </row>
    <row r="17" spans="1:1" x14ac:dyDescent="0.25">
      <c r="A17" s="12" t="s">
        <v>19</v>
      </c>
    </row>
  </sheetData>
  <mergeCells count="9">
    <mergeCell ref="A14:D14"/>
    <mergeCell ref="A5:D5"/>
    <mergeCell ref="E14:J14"/>
    <mergeCell ref="E5:J5"/>
    <mergeCell ref="A1:I1"/>
    <mergeCell ref="A2:I2"/>
    <mergeCell ref="A3:I3"/>
    <mergeCell ref="A4:D4"/>
    <mergeCell ref="E4:J4"/>
  </mergeCells>
  <conditionalFormatting sqref="E4 E14 E8:G13">
    <cfRule type="containsText" dxfId="2" priority="76" stopIfTrue="1" operator="containsText" text="n">
      <formula>NOT(ISERROR(SEARCH("n",E4)))</formula>
    </cfRule>
    <cfRule type="notContainsBlanks" dxfId="1" priority="77" stopIfTrue="1">
      <formula>LEN(TRIM(E4))&gt;0</formula>
    </cfRule>
    <cfRule type="containsBlanks" dxfId="0" priority="78" stopIfTrue="1">
      <formula>LEN(TRIM(E4))=0</formula>
    </cfRule>
  </conditionalFormatting>
  <dataValidations count="4">
    <dataValidation showInputMessage="1" showErrorMessage="1" sqref="E5"/>
    <dataValidation type="custom" showInputMessage="1" showErrorMessage="1" errorTitle="Error" error="1. Enter bidder name in the specified cell above_x000a_2. Enter a valid numerical value" sqref="F8:F13">
      <formula1>AND($E$4&lt;&gt;"",ISNUMBER(F8),F8&gt;=0)</formula1>
    </dataValidation>
    <dataValidation type="custom" showInputMessage="1" showErrorMessage="1" errorTitle="Error" error="1. Enter bidder name before entering any other information_x000a_2. Enter a valid HSN Code" sqref="E8:E13">
      <formula1>AND(NOT(ISBLANK($E$4)),ISNUMBER(E8),E8&gt;=0)</formula1>
    </dataValidation>
    <dataValidation type="custom" showInputMessage="1" showErrorMessage="1" errorTitle="Error" error="1. Enter bidder name before entering any other information_x000a_2. Enter a valid tax percentage value" sqref="G8:G13">
      <formula1>AND(NOT(ISBLANK($E$4)),ISNUMBER(G8),G8&gt;=0,G8&lt;=1)</formula1>
    </dataValidation>
  </dataValidations>
  <pageMargins left="0.25" right="0.25" top="0.75" bottom="0.75" header="0.3" footer="0.3"/>
  <pageSetup paperSize="9" scale="24" orientation="landscape" r:id="rId1"/>
  <headerFooter>
    <oddHeader>&amp;LAnnexure-I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SOR</vt:lpstr>
      <vt:lpstr>SOR!Print_Area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bhinge, nisha ( निशा भिनगे )</dc:creator>
  <cp:lastModifiedBy>Arvind K Srivastava ( अरविंद कुमार श्रीवास्तव )</cp:lastModifiedBy>
  <dcterms:created xsi:type="dcterms:W3CDTF">2022-11-16T05:05:47Z</dcterms:created>
  <dcterms:modified xsi:type="dcterms:W3CDTF">2023-08-08T10:38:02Z</dcterms:modified>
</cp:coreProperties>
</file>